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95" windowHeight="9300" activeTab="1"/>
  </bookViews>
  <sheets>
    <sheet name="01.01.2022-30.04.2022" sheetId="1" r:id="rId1"/>
    <sheet name="halbt.  01.01.2022-30.04.2022" sheetId="2" r:id="rId2"/>
  </sheets>
  <definedNames/>
  <calcPr fullCalcOnLoad="1"/>
</workbook>
</file>

<file path=xl/sharedStrings.xml><?xml version="1.0" encoding="utf-8"?>
<sst xmlns="http://schemas.openxmlformats.org/spreadsheetml/2006/main" count="61" uniqueCount="21">
  <si>
    <t>Investitionskosten</t>
  </si>
  <si>
    <t>Pflegesatz gesamt täglich</t>
  </si>
  <si>
    <t>Zuzahlung Pflegekasse</t>
  </si>
  <si>
    <t>alle Angaben in Euro</t>
  </si>
  <si>
    <t>Unterkunft</t>
  </si>
  <si>
    <t>Verpflegung</t>
  </si>
  <si>
    <t>Pflegegrad</t>
  </si>
  <si>
    <t>Pflegevergütung</t>
  </si>
  <si>
    <t>Pflegeentgelt gesamt</t>
  </si>
  <si>
    <t>Pflegesatz monatlich bei 30,42 Tagen</t>
  </si>
  <si>
    <t>ganztägig 7.30 bis 18.30 Uhr</t>
  </si>
  <si>
    <t>Eigenanteil bei 30,42 Tagen</t>
  </si>
  <si>
    <t xml:space="preserve">halbtags </t>
  </si>
  <si>
    <t>Fahrtkosten</t>
  </si>
  <si>
    <t>mit Fahrtkosten</t>
  </si>
  <si>
    <t>ohne Fartkosten</t>
  </si>
  <si>
    <t>ohne Fahrtkosten</t>
  </si>
  <si>
    <t>Ausbildungsumlage</t>
  </si>
  <si>
    <t>Altenpflegeumlage</t>
  </si>
  <si>
    <t>Eigenanteil bei 30,42 Tagen in €</t>
  </si>
  <si>
    <t>Kosten ab 01.01.2022-30.04.2022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</si>
</sst>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&quot;EUR&quot;;\-#,##0&quot;EUR&quot;"/>
    <numFmt numFmtId="173" formatCode="#,##0&quot;EUR&quot;;[Red]\-#,##0&quot;EUR&quot;"/>
    <numFmt numFmtId="174" formatCode="#,##0.00&quot;EUR&quot;;\-#,##0.00&quot;EUR&quot;"/>
    <numFmt numFmtId="175" formatCode="#,##0.00&quot;EUR&quot;;[Red]\-#,##0.00&quot;EUR&quot;"/>
    <numFmt numFmtId="176" formatCode="_-* #,##0&quot;EUR&quot;_-;\-* #,##0&quot;EUR&quot;_-;_-* &quot;-&quot;&quot;EUR&quot;_-;_-@_-"/>
    <numFmt numFmtId="177" formatCode="_-* #,##0_E_U_R_-;\-* #,##0_E_U_R_-;_-* &quot;-&quot;_E_U_R_-;_-@_-"/>
    <numFmt numFmtId="178" formatCode="_-* #,##0.00&quot;EUR&quot;_-;\-* #,##0.00&quot;EUR&quot;_-;_-* &quot;-&quot;??&quot;EUR&quot;_-;_-@_-"/>
    <numFmt numFmtId="179" formatCode="_-* #,##0.00_E_U_R_-;\-* #,##0.00_E_U_R_-;_-* &quot;-&quot;??_E_U_R_-;_-@_-"/>
    <numFmt numFmtId="180" formatCode="#,##0.00\ [$€-1]"/>
    <numFmt numFmtId="181" formatCode="#,##0.00\ [$€-1];\-#,##0.00\ [$€-1]"/>
  </numFmts>
  <fonts count="48">
    <font>
      <sz val="12"/>
      <name val="Arial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1"/>
      <name val="Tahoma"/>
      <family val="2"/>
    </font>
    <font>
      <b/>
      <sz val="12"/>
      <name val="Futura Lt BT"/>
      <family val="2"/>
    </font>
    <font>
      <sz val="12"/>
      <name val="Futura Lt BT"/>
      <family val="2"/>
    </font>
    <font>
      <sz val="11"/>
      <name val="Futura Lt BT"/>
      <family val="2"/>
    </font>
    <font>
      <b/>
      <sz val="11"/>
      <name val="Futura Lt BT"/>
      <family val="2"/>
    </font>
    <font>
      <b/>
      <sz val="16"/>
      <name val="Futura Lt BT"/>
      <family val="2"/>
    </font>
    <font>
      <b/>
      <sz val="14"/>
      <name val="Futura Lt BT"/>
      <family val="2"/>
    </font>
    <font>
      <sz val="14"/>
      <name val="Futura Lt BT"/>
      <family val="2"/>
    </font>
    <font>
      <sz val="10"/>
      <name val="Futura Lt BT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2"/>
      <color indexed="10"/>
      <name val="Futura Lt BT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2"/>
      <color rgb="FFFF0000"/>
      <name val="Futura Lt B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2" fontId="6" fillId="0" borderId="10" xfId="59" applyNumberFormat="1" applyFont="1" applyBorder="1" applyAlignment="1">
      <alignment/>
    </xf>
    <xf numFmtId="0" fontId="6" fillId="0" borderId="11" xfId="0" applyFont="1" applyFill="1" applyBorder="1" applyAlignment="1">
      <alignment/>
    </xf>
    <xf numFmtId="2" fontId="6" fillId="0" borderId="11" xfId="59" applyNumberFormat="1" applyFont="1" applyBorder="1" applyAlignment="1">
      <alignment/>
    </xf>
    <xf numFmtId="0" fontId="6" fillId="34" borderId="11" xfId="0" applyFont="1" applyFill="1" applyBorder="1" applyAlignment="1">
      <alignment/>
    </xf>
    <xf numFmtId="2" fontId="6" fillId="34" borderId="11" xfId="59" applyNumberFormat="1" applyFont="1" applyFill="1" applyBorder="1" applyAlignment="1">
      <alignment/>
    </xf>
    <xf numFmtId="2" fontId="10" fillId="33" borderId="11" xfId="59" applyNumberFormat="1" applyFont="1" applyFill="1" applyBorder="1" applyAlignment="1">
      <alignment/>
    </xf>
    <xf numFmtId="2" fontId="6" fillId="34" borderId="10" xfId="59" applyNumberFormat="1" applyFont="1" applyFill="1" applyBorder="1" applyAlignment="1">
      <alignment/>
    </xf>
    <xf numFmtId="0" fontId="9" fillId="33" borderId="12" xfId="0" applyFont="1" applyFill="1" applyBorder="1" applyAlignment="1">
      <alignment wrapText="1"/>
    </xf>
    <xf numFmtId="2" fontId="8" fillId="33" borderId="12" xfId="59" applyNumberFormat="1" applyFont="1" applyFill="1" applyBorder="1" applyAlignment="1">
      <alignment/>
    </xf>
    <xf numFmtId="0" fontId="6" fillId="34" borderId="0" xfId="0" applyFont="1" applyFill="1" applyBorder="1" applyAlignment="1">
      <alignment wrapText="1"/>
    </xf>
    <xf numFmtId="44" fontId="6" fillId="34" borderId="0" xfId="59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11" fillId="34" borderId="10" xfId="0" applyFont="1" applyFill="1" applyBorder="1" applyAlignment="1">
      <alignment wrapText="1"/>
    </xf>
    <xf numFmtId="0" fontId="10" fillId="33" borderId="11" xfId="0" applyFont="1" applyFill="1" applyBorder="1" applyAlignment="1">
      <alignment/>
    </xf>
    <xf numFmtId="0" fontId="6" fillId="0" borderId="17" xfId="0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19" borderId="11" xfId="0" applyFont="1" applyFill="1" applyBorder="1" applyAlignment="1">
      <alignment/>
    </xf>
    <xf numFmtId="2" fontId="6" fillId="19" borderId="11" xfId="59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47" fillId="0" borderId="0" xfId="0" applyFont="1" applyFill="1" applyBorder="1" applyAlignment="1">
      <alignment horizontal="left" wrapText="1"/>
    </xf>
    <xf numFmtId="0" fontId="6" fillId="33" borderId="18" xfId="0" applyFont="1" applyFill="1" applyBorder="1" applyAlignment="1">
      <alignment horizontal="center" wrapText="1"/>
    </xf>
    <xf numFmtId="0" fontId="6" fillId="33" borderId="19" xfId="0" applyFont="1" applyFill="1" applyBorder="1" applyAlignment="1">
      <alignment horizontal="center" wrapText="1"/>
    </xf>
    <xf numFmtId="0" fontId="6" fillId="33" borderId="20" xfId="0" applyFont="1" applyFill="1" applyBorder="1" applyAlignment="1">
      <alignment horizontal="center" wrapText="1"/>
    </xf>
    <xf numFmtId="0" fontId="6" fillId="33" borderId="21" xfId="0" applyFont="1" applyFill="1" applyBorder="1" applyAlignment="1">
      <alignment horizontal="center" wrapText="1"/>
    </xf>
    <xf numFmtId="0" fontId="6" fillId="33" borderId="0" xfId="0" applyFont="1" applyFill="1" applyBorder="1" applyAlignment="1">
      <alignment horizontal="center" wrapText="1"/>
    </xf>
    <xf numFmtId="0" fontId="6" fillId="33" borderId="13" xfId="0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123825</xdr:rowOff>
    </xdr:from>
    <xdr:to>
      <xdr:col>5</xdr:col>
      <xdr:colOff>419100</xdr:colOff>
      <xdr:row>4</xdr:row>
      <xdr:rowOff>114300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6362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5</xdr:col>
      <xdr:colOff>95250</xdr:colOff>
      <xdr:row>4</xdr:row>
      <xdr:rowOff>180975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6362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2"/>
  <sheetViews>
    <sheetView zoomScalePageLayoutView="0" workbookViewId="0" topLeftCell="A10">
      <selection activeCell="G31" sqref="G31"/>
    </sheetView>
  </sheetViews>
  <sheetFormatPr defaultColWidth="11.5546875" defaultRowHeight="15"/>
  <cols>
    <col min="1" max="1" width="23.10546875" style="0" customWidth="1"/>
    <col min="6" max="6" width="12.3359375" style="0" customWidth="1"/>
  </cols>
  <sheetData>
    <row r="2" spans="1:6" ht="15">
      <c r="A2" s="1"/>
      <c r="B2" s="1"/>
      <c r="C2" s="1"/>
      <c r="D2" s="1"/>
      <c r="E2" s="1"/>
      <c r="F2" s="1"/>
    </row>
    <row r="3" spans="1:6" ht="15">
      <c r="A3" s="1"/>
      <c r="B3" s="1"/>
      <c r="C3" s="1"/>
      <c r="D3" s="1"/>
      <c r="E3" s="1"/>
      <c r="F3" s="1"/>
    </row>
    <row r="4" spans="1:6" ht="15">
      <c r="A4" s="1"/>
      <c r="B4" s="1"/>
      <c r="C4" s="1"/>
      <c r="D4" s="1"/>
      <c r="E4" s="1"/>
      <c r="F4" s="1"/>
    </row>
    <row r="5" spans="1:6" ht="15">
      <c r="A5" s="1"/>
      <c r="B5" s="1"/>
      <c r="C5" s="1"/>
      <c r="D5" s="1"/>
      <c r="E5" s="1"/>
      <c r="F5" s="1"/>
    </row>
    <row r="6" spans="1:6" ht="15">
      <c r="A6" s="1"/>
      <c r="B6" s="1"/>
      <c r="C6" s="1"/>
      <c r="D6" s="1"/>
      <c r="E6" s="1"/>
      <c r="F6" s="1"/>
    </row>
    <row r="7" spans="1:6" ht="31.5">
      <c r="A7" s="32" t="s">
        <v>20</v>
      </c>
      <c r="B7" s="3" t="s">
        <v>10</v>
      </c>
      <c r="C7" s="2"/>
      <c r="D7" s="4"/>
      <c r="E7" s="5"/>
      <c r="F7" s="6"/>
    </row>
    <row r="8" spans="1:6" ht="15.75">
      <c r="A8" s="2" t="s">
        <v>14</v>
      </c>
      <c r="B8" s="3"/>
      <c r="C8" s="2"/>
      <c r="D8" s="4"/>
      <c r="E8" s="5"/>
      <c r="F8" s="6"/>
    </row>
    <row r="9" spans="1:6" ht="20.25">
      <c r="A9" s="7" t="s">
        <v>6</v>
      </c>
      <c r="B9" s="8">
        <v>1</v>
      </c>
      <c r="C9" s="8">
        <v>2</v>
      </c>
      <c r="D9" s="8">
        <v>3</v>
      </c>
      <c r="E9" s="8">
        <v>4</v>
      </c>
      <c r="F9" s="8">
        <v>5</v>
      </c>
    </row>
    <row r="10" spans="1:6" ht="15.75">
      <c r="A10" s="9" t="s">
        <v>7</v>
      </c>
      <c r="B10" s="10">
        <v>77.47</v>
      </c>
      <c r="C10" s="10">
        <v>78.17</v>
      </c>
      <c r="D10" s="10">
        <v>78.86</v>
      </c>
      <c r="E10" s="10">
        <v>79.55</v>
      </c>
      <c r="F10" s="10">
        <v>80.25</v>
      </c>
    </row>
    <row r="11" spans="1:6" ht="15.75">
      <c r="A11" s="11" t="s">
        <v>18</v>
      </c>
      <c r="B11" s="12">
        <v>4.36</v>
      </c>
      <c r="C11" s="12">
        <v>4.36</v>
      </c>
      <c r="D11" s="12">
        <v>4.36</v>
      </c>
      <c r="E11" s="12">
        <v>4.36</v>
      </c>
      <c r="F11" s="12">
        <v>4.36</v>
      </c>
    </row>
    <row r="12" spans="1:6" ht="15.75">
      <c r="A12" s="11" t="s">
        <v>4</v>
      </c>
      <c r="B12" s="12">
        <v>6.32</v>
      </c>
      <c r="C12" s="12">
        <v>6.32</v>
      </c>
      <c r="D12" s="12">
        <v>6.32</v>
      </c>
      <c r="E12" s="12">
        <v>6.32</v>
      </c>
      <c r="F12" s="12">
        <v>6.32</v>
      </c>
    </row>
    <row r="13" spans="1:6" ht="15.75">
      <c r="A13" s="13" t="s">
        <v>5</v>
      </c>
      <c r="B13" s="14">
        <v>6.02</v>
      </c>
      <c r="C13" s="14">
        <v>6.02</v>
      </c>
      <c r="D13" s="14">
        <v>6.02</v>
      </c>
      <c r="E13" s="14">
        <v>6.02</v>
      </c>
      <c r="F13" s="14">
        <v>6.02</v>
      </c>
    </row>
    <row r="14" spans="1:6" ht="15.75">
      <c r="A14" s="13" t="s">
        <v>13</v>
      </c>
      <c r="B14" s="14">
        <v>20.65</v>
      </c>
      <c r="C14" s="14">
        <v>20.65</v>
      </c>
      <c r="D14" s="14">
        <v>20.65</v>
      </c>
      <c r="E14" s="14">
        <v>20.65</v>
      </c>
      <c r="F14" s="14">
        <v>20.65</v>
      </c>
    </row>
    <row r="15" spans="1:6" ht="15.75">
      <c r="A15" s="29" t="s">
        <v>8</v>
      </c>
      <c r="B15" s="30">
        <f>SUM(B10:B14)</f>
        <v>114.82</v>
      </c>
      <c r="C15" s="30">
        <f>SUM(C10:C14)</f>
        <v>115.51999999999998</v>
      </c>
      <c r="D15" s="30">
        <f>SUM(D10:D14)</f>
        <v>116.20999999999998</v>
      </c>
      <c r="E15" s="30">
        <f>SUM(E10:E14)</f>
        <v>116.89999999999998</v>
      </c>
      <c r="F15" s="30">
        <f>SUM(F10:F14)</f>
        <v>117.6</v>
      </c>
    </row>
    <row r="16" spans="1:6" ht="15.75">
      <c r="A16" s="11" t="s">
        <v>0</v>
      </c>
      <c r="B16" s="12">
        <v>6.56</v>
      </c>
      <c r="C16" s="12">
        <v>6.56</v>
      </c>
      <c r="D16" s="12">
        <v>6.56</v>
      </c>
      <c r="E16" s="12">
        <v>6.56</v>
      </c>
      <c r="F16" s="12">
        <v>6.56</v>
      </c>
    </row>
    <row r="17" spans="1:6" ht="18">
      <c r="A17" s="26" t="s">
        <v>1</v>
      </c>
      <c r="B17" s="15">
        <f>SUM(B15+B16)</f>
        <v>121.38</v>
      </c>
      <c r="C17" s="15">
        <f>SUM(C15+C16)</f>
        <v>122.07999999999998</v>
      </c>
      <c r="D17" s="15">
        <f>SUM(D15+D16)</f>
        <v>122.76999999999998</v>
      </c>
      <c r="E17" s="15">
        <f>SUM(E15+E16)</f>
        <v>123.45999999999998</v>
      </c>
      <c r="F17" s="15">
        <f>SUM(F15+F16)</f>
        <v>124.16</v>
      </c>
    </row>
    <row r="18" spans="1:6" ht="15.75">
      <c r="A18" s="27" t="s">
        <v>2</v>
      </c>
      <c r="B18" s="28">
        <v>125</v>
      </c>
      <c r="C18" s="28">
        <v>689</v>
      </c>
      <c r="D18" s="28">
        <v>1298</v>
      </c>
      <c r="E18" s="28">
        <v>1612</v>
      </c>
      <c r="F18" s="28">
        <v>1995</v>
      </c>
    </row>
    <row r="19" spans="1:6" ht="26.25">
      <c r="A19" s="25" t="s">
        <v>9</v>
      </c>
      <c r="B19" s="16">
        <f>SUM(B17*30.42)</f>
        <v>3692.3796</v>
      </c>
      <c r="C19" s="16">
        <f>SUM(C17*30.42)</f>
        <v>3713.6735999999996</v>
      </c>
      <c r="D19" s="16">
        <f>SUM(D17*30.42)</f>
        <v>3734.6633999999995</v>
      </c>
      <c r="E19" s="16">
        <f>SUM(E17*30.42)</f>
        <v>3755.6531999999997</v>
      </c>
      <c r="F19" s="16">
        <f>SUM(F17*30.42)</f>
        <v>3776.9472</v>
      </c>
    </row>
    <row r="20" spans="1:6" ht="36.75">
      <c r="A20" s="17" t="s">
        <v>19</v>
      </c>
      <c r="B20" s="18">
        <f>SUM(B19-B18)</f>
        <v>3567.3796</v>
      </c>
      <c r="C20" s="18">
        <f>SUM(C19-C18)</f>
        <v>3024.6735999999996</v>
      </c>
      <c r="D20" s="18">
        <f>SUM(D19-D18)</f>
        <v>2436.6633999999995</v>
      </c>
      <c r="E20" s="18">
        <f>SUM(E19-E18)</f>
        <v>2143.6531999999997</v>
      </c>
      <c r="F20" s="18">
        <f>SUM(F19-F18)</f>
        <v>1781.9472</v>
      </c>
    </row>
    <row r="21" spans="1:6" ht="15.75">
      <c r="A21" s="19" t="s">
        <v>3</v>
      </c>
      <c r="B21" s="20"/>
      <c r="C21" s="20"/>
      <c r="D21" s="20"/>
      <c r="E21" s="20"/>
      <c r="F21" s="20"/>
    </row>
    <row r="22" spans="1:6" ht="15.75">
      <c r="A22" s="33"/>
      <c r="B22" s="34"/>
      <c r="C22" s="34"/>
      <c r="D22" s="34"/>
      <c r="E22" s="34"/>
      <c r="F22" s="35"/>
    </row>
    <row r="23" spans="1:6" ht="15.75">
      <c r="A23" s="36"/>
      <c r="B23" s="37"/>
      <c r="C23" s="37"/>
      <c r="D23" s="37"/>
      <c r="E23" s="37"/>
      <c r="F23" s="38"/>
    </row>
    <row r="27" spans="1:6" ht="31.5">
      <c r="A27" s="32" t="s">
        <v>20</v>
      </c>
      <c r="B27" s="3" t="s">
        <v>10</v>
      </c>
      <c r="C27" s="2"/>
      <c r="D27" s="4"/>
      <c r="E27" s="5"/>
      <c r="F27" s="6"/>
    </row>
    <row r="28" spans="1:6" ht="15.75">
      <c r="A28" s="2" t="s">
        <v>15</v>
      </c>
      <c r="B28" s="3"/>
      <c r="C28" s="2"/>
      <c r="D28" s="4"/>
      <c r="E28" s="5"/>
      <c r="F28" s="6"/>
    </row>
    <row r="29" spans="1:6" ht="20.25">
      <c r="A29" s="7" t="s">
        <v>6</v>
      </c>
      <c r="B29" s="8">
        <v>1</v>
      </c>
      <c r="C29" s="8">
        <v>2</v>
      </c>
      <c r="D29" s="8">
        <v>3</v>
      </c>
      <c r="E29" s="8">
        <v>4</v>
      </c>
      <c r="F29" s="8">
        <v>5</v>
      </c>
    </row>
    <row r="30" spans="1:6" ht="15.75">
      <c r="A30" s="9" t="s">
        <v>7</v>
      </c>
      <c r="B30" s="10">
        <v>77.47</v>
      </c>
      <c r="C30" s="10">
        <v>78.17</v>
      </c>
      <c r="D30" s="10">
        <v>78.86</v>
      </c>
      <c r="E30" s="10">
        <v>79.55</v>
      </c>
      <c r="F30" s="10">
        <v>80.25</v>
      </c>
    </row>
    <row r="31" spans="1:6" ht="15.75">
      <c r="A31" s="11" t="s">
        <v>18</v>
      </c>
      <c r="B31" s="12">
        <v>4.36</v>
      </c>
      <c r="C31" s="12">
        <v>4.36</v>
      </c>
      <c r="D31" s="12">
        <v>4.36</v>
      </c>
      <c r="E31" s="12">
        <v>4.36</v>
      </c>
      <c r="F31" s="12">
        <v>4.36</v>
      </c>
    </row>
    <row r="32" spans="1:6" ht="15.75">
      <c r="A32" s="11" t="s">
        <v>4</v>
      </c>
      <c r="B32" s="12">
        <v>6.32</v>
      </c>
      <c r="C32" s="12">
        <v>6.32</v>
      </c>
      <c r="D32" s="12">
        <v>6.32</v>
      </c>
      <c r="E32" s="12">
        <v>6.32</v>
      </c>
      <c r="F32" s="12">
        <v>6.32</v>
      </c>
    </row>
    <row r="33" spans="1:6" ht="15.75">
      <c r="A33" s="13" t="s">
        <v>5</v>
      </c>
      <c r="B33" s="14">
        <v>6.02</v>
      </c>
      <c r="C33" s="14">
        <v>6.02</v>
      </c>
      <c r="D33" s="14">
        <v>6.02</v>
      </c>
      <c r="E33" s="14">
        <v>6.02</v>
      </c>
      <c r="F33" s="14">
        <v>6.02</v>
      </c>
    </row>
    <row r="34" spans="1:6" ht="15.75">
      <c r="A34" s="29" t="s">
        <v>8</v>
      </c>
      <c r="B34" s="30">
        <f>SUM(B30:B33)</f>
        <v>94.17</v>
      </c>
      <c r="C34" s="30">
        <f>SUM(C30:C33)</f>
        <v>94.86999999999999</v>
      </c>
      <c r="D34" s="30">
        <f>SUM(D30:D33)</f>
        <v>95.55999999999999</v>
      </c>
      <c r="E34" s="30">
        <f>SUM(E30:E33)</f>
        <v>96.24999999999999</v>
      </c>
      <c r="F34" s="30">
        <f>SUM(F30:F33)</f>
        <v>96.95</v>
      </c>
    </row>
    <row r="35" spans="1:6" ht="15.75">
      <c r="A35" s="11" t="s">
        <v>0</v>
      </c>
      <c r="B35" s="12">
        <v>6.56</v>
      </c>
      <c r="C35" s="12">
        <v>6.56</v>
      </c>
      <c r="D35" s="12">
        <v>6.56</v>
      </c>
      <c r="E35" s="12">
        <v>6.56</v>
      </c>
      <c r="F35" s="12">
        <v>6.56</v>
      </c>
    </row>
    <row r="36" spans="1:6" ht="18">
      <c r="A36" s="26" t="s">
        <v>1</v>
      </c>
      <c r="B36" s="15">
        <f>SUM(B34+B35)</f>
        <v>100.73</v>
      </c>
      <c r="C36" s="15">
        <f>SUM(C34+C35)</f>
        <v>101.42999999999999</v>
      </c>
      <c r="D36" s="15">
        <f>SUM(D34+D35)</f>
        <v>102.11999999999999</v>
      </c>
      <c r="E36" s="15">
        <f>SUM(E34+E35)</f>
        <v>102.80999999999999</v>
      </c>
      <c r="F36" s="15">
        <f>SUM(F34+F35)</f>
        <v>103.51</v>
      </c>
    </row>
    <row r="37" spans="1:6" ht="15.75">
      <c r="A37" s="27" t="s">
        <v>2</v>
      </c>
      <c r="B37" s="28">
        <v>125</v>
      </c>
      <c r="C37" s="28">
        <v>689</v>
      </c>
      <c r="D37" s="28">
        <v>1298</v>
      </c>
      <c r="E37" s="28">
        <v>1612</v>
      </c>
      <c r="F37" s="28">
        <v>1995</v>
      </c>
    </row>
    <row r="38" spans="1:6" ht="26.25">
      <c r="A38" s="25" t="s">
        <v>9</v>
      </c>
      <c r="B38" s="16">
        <f>SUM(B36*30.42)</f>
        <v>3064.2066000000004</v>
      </c>
      <c r="C38" s="16">
        <f>SUM(C36*30.42)</f>
        <v>3085.5006</v>
      </c>
      <c r="D38" s="16">
        <f>SUM(D36*30.42)</f>
        <v>3106.4903999999997</v>
      </c>
      <c r="E38" s="16">
        <f>SUM(E36*30.42)</f>
        <v>3127.4802</v>
      </c>
      <c r="F38" s="16">
        <f>SUM(F36*30.42)</f>
        <v>3148.7742000000003</v>
      </c>
    </row>
    <row r="39" spans="1:6" ht="36.75">
      <c r="A39" s="17" t="s">
        <v>19</v>
      </c>
      <c r="B39" s="18">
        <f>SUM(B38-B37)</f>
        <v>2939.2066000000004</v>
      </c>
      <c r="C39" s="18">
        <f>SUM(C38-C37)</f>
        <v>2396.5006</v>
      </c>
      <c r="D39" s="18">
        <f>SUM(D38-D37)</f>
        <v>1808.4903999999997</v>
      </c>
      <c r="E39" s="18">
        <f>SUM(E38-E37)</f>
        <v>1515.4802</v>
      </c>
      <c r="F39" s="18">
        <f>SUM(F38-F37)</f>
        <v>1153.7742000000003</v>
      </c>
    </row>
    <row r="40" spans="1:6" ht="15.75">
      <c r="A40" s="19" t="s">
        <v>3</v>
      </c>
      <c r="B40" s="20"/>
      <c r="C40" s="20"/>
      <c r="D40" s="20"/>
      <c r="E40" s="20"/>
      <c r="F40" s="20"/>
    </row>
    <row r="41" spans="1:6" ht="15.75">
      <c r="A41" s="33"/>
      <c r="B41" s="34"/>
      <c r="C41" s="34"/>
      <c r="D41" s="34"/>
      <c r="E41" s="34"/>
      <c r="F41" s="35"/>
    </row>
    <row r="42" spans="1:6" ht="15.75">
      <c r="A42" s="36"/>
      <c r="B42" s="37"/>
      <c r="C42" s="37"/>
      <c r="D42" s="37"/>
      <c r="E42" s="37"/>
      <c r="F42" s="38"/>
    </row>
  </sheetData>
  <sheetProtection/>
  <mergeCells count="4">
    <mergeCell ref="A22:F22"/>
    <mergeCell ref="A23:F23"/>
    <mergeCell ref="A41:F41"/>
    <mergeCell ref="A42:F42"/>
  </mergeCells>
  <printOptions/>
  <pageMargins left="0.7" right="0.7" top="0.787401575" bottom="0.787401575" header="0.3" footer="0.3"/>
  <pageSetup fitToHeight="0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9:G43"/>
  <sheetViews>
    <sheetView tabSelected="1" zoomScalePageLayoutView="0" workbookViewId="0" topLeftCell="A19">
      <selection activeCell="G35" sqref="G35"/>
    </sheetView>
  </sheetViews>
  <sheetFormatPr defaultColWidth="11.5546875" defaultRowHeight="15"/>
  <cols>
    <col min="1" max="1" width="23.21484375" style="0" customWidth="1"/>
    <col min="2" max="2" width="15.21484375" style="0" customWidth="1"/>
  </cols>
  <sheetData>
    <row r="9" spans="1:6" ht="31.5">
      <c r="A9" s="32" t="s">
        <v>20</v>
      </c>
      <c r="B9" s="3" t="s">
        <v>12</v>
      </c>
      <c r="C9" s="2"/>
      <c r="D9" s="4"/>
      <c r="E9" s="5"/>
      <c r="F9" s="6"/>
    </row>
    <row r="10" spans="1:6" ht="15.75">
      <c r="A10" s="2" t="s">
        <v>14</v>
      </c>
      <c r="B10" s="3"/>
      <c r="C10" s="2"/>
      <c r="D10" s="4"/>
      <c r="E10" s="5"/>
      <c r="F10" s="6"/>
    </row>
    <row r="11" spans="1:6" ht="20.25">
      <c r="A11" s="7" t="s">
        <v>6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</row>
    <row r="12" spans="1:6" ht="15.75">
      <c r="A12" s="9" t="s">
        <v>7</v>
      </c>
      <c r="B12" s="10">
        <v>43.48</v>
      </c>
      <c r="C12" s="10">
        <v>43.82</v>
      </c>
      <c r="D12" s="10">
        <v>44.17</v>
      </c>
      <c r="E12" s="10">
        <v>44.52</v>
      </c>
      <c r="F12" s="10">
        <v>44.86</v>
      </c>
    </row>
    <row r="13" spans="1:6" ht="15.75">
      <c r="A13" s="11" t="s">
        <v>4</v>
      </c>
      <c r="B13" s="12">
        <v>6.32</v>
      </c>
      <c r="C13" s="12">
        <v>6.32</v>
      </c>
      <c r="D13" s="12">
        <v>6.32</v>
      </c>
      <c r="E13" s="12">
        <v>6.32</v>
      </c>
      <c r="F13" s="12">
        <v>6.32</v>
      </c>
    </row>
    <row r="14" spans="1:6" ht="15.75">
      <c r="A14" s="13" t="s">
        <v>5</v>
      </c>
      <c r="B14" s="14">
        <v>3.37</v>
      </c>
      <c r="C14" s="14">
        <v>3.37</v>
      </c>
      <c r="D14" s="14">
        <v>3.37</v>
      </c>
      <c r="E14" s="14">
        <v>3.37</v>
      </c>
      <c r="F14" s="14">
        <v>3.37</v>
      </c>
    </row>
    <row r="15" spans="1:6" ht="15.75">
      <c r="A15" s="13" t="s">
        <v>17</v>
      </c>
      <c r="B15" s="14">
        <v>4.36</v>
      </c>
      <c r="C15" s="14">
        <v>4.36</v>
      </c>
      <c r="D15" s="14">
        <v>4.36</v>
      </c>
      <c r="E15" s="14">
        <v>4.36</v>
      </c>
      <c r="F15" s="14">
        <v>4.36</v>
      </c>
    </row>
    <row r="16" spans="1:6" ht="15.75">
      <c r="A16" s="13" t="s">
        <v>13</v>
      </c>
      <c r="B16" s="14">
        <v>20.65</v>
      </c>
      <c r="C16" s="14">
        <v>20.65</v>
      </c>
      <c r="D16" s="14">
        <v>20.65</v>
      </c>
      <c r="E16" s="14">
        <v>20.65</v>
      </c>
      <c r="F16" s="14">
        <v>20.65</v>
      </c>
    </row>
    <row r="17" spans="1:6" ht="15.75">
      <c r="A17" s="29" t="s">
        <v>8</v>
      </c>
      <c r="B17" s="30">
        <f>SUM(B12:B16)</f>
        <v>78.17999999999999</v>
      </c>
      <c r="C17" s="30">
        <f>SUM(C12:C16)</f>
        <v>78.52</v>
      </c>
      <c r="D17" s="30">
        <f>SUM(D12:D16)</f>
        <v>78.87</v>
      </c>
      <c r="E17" s="30">
        <f>SUM(E12:E16)</f>
        <v>79.22</v>
      </c>
      <c r="F17" s="30">
        <f>SUM(F12:F16)</f>
        <v>79.56</v>
      </c>
    </row>
    <row r="18" spans="1:6" ht="15.75">
      <c r="A18" s="11" t="s">
        <v>0</v>
      </c>
      <c r="B18" s="12">
        <v>6.56</v>
      </c>
      <c r="C18" s="12">
        <v>6.56</v>
      </c>
      <c r="D18" s="12">
        <v>6.56</v>
      </c>
      <c r="E18" s="12">
        <v>6.56</v>
      </c>
      <c r="F18" s="12">
        <v>6.56</v>
      </c>
    </row>
    <row r="19" spans="1:6" ht="18">
      <c r="A19" s="26" t="s">
        <v>1</v>
      </c>
      <c r="B19" s="15">
        <f>SUM(B17+B18)</f>
        <v>84.74</v>
      </c>
      <c r="C19" s="15">
        <f>SUM(C17+C18)</f>
        <v>85.08</v>
      </c>
      <c r="D19" s="15">
        <f>SUM(D17+D18)</f>
        <v>85.43</v>
      </c>
      <c r="E19" s="15">
        <f>SUM(E17+E18)</f>
        <v>85.78</v>
      </c>
      <c r="F19" s="15">
        <f>SUM(F17+F18)</f>
        <v>86.12</v>
      </c>
    </row>
    <row r="20" spans="1:6" ht="15.75">
      <c r="A20" s="27" t="s">
        <v>2</v>
      </c>
      <c r="B20" s="28">
        <v>125</v>
      </c>
      <c r="C20" s="28">
        <v>689</v>
      </c>
      <c r="D20" s="28">
        <v>1298</v>
      </c>
      <c r="E20" s="28">
        <v>1612</v>
      </c>
      <c r="F20" s="28">
        <v>1995</v>
      </c>
    </row>
    <row r="21" spans="1:6" ht="26.25">
      <c r="A21" s="25" t="s">
        <v>9</v>
      </c>
      <c r="B21" s="16">
        <f>SUM(B19*30.42)</f>
        <v>2577.7907999999998</v>
      </c>
      <c r="C21" s="16">
        <f>SUM(C19*30.42)</f>
        <v>2588.1336</v>
      </c>
      <c r="D21" s="16">
        <f>SUM(D19*30.42)</f>
        <v>2598.7806000000005</v>
      </c>
      <c r="E21" s="16">
        <f>SUM(E19*30.42)</f>
        <v>2609.4276</v>
      </c>
      <c r="F21" s="16">
        <f>SUM(F19*30.42)</f>
        <v>2619.7704000000003</v>
      </c>
    </row>
    <row r="22" spans="1:6" ht="36.75">
      <c r="A22" s="17" t="s">
        <v>11</v>
      </c>
      <c r="B22" s="18">
        <f>SUM(B21-B20)</f>
        <v>2452.7907999999998</v>
      </c>
      <c r="C22" s="18">
        <f>SUM(C21-C20)</f>
        <v>1899.1336000000001</v>
      </c>
      <c r="D22" s="18">
        <f>SUM(D21-D20)</f>
        <v>1300.7806000000005</v>
      </c>
      <c r="E22" s="18">
        <f>SUM(E21-E20)</f>
        <v>997.4276</v>
      </c>
      <c r="F22" s="18">
        <f>SUM(F21-F20)</f>
        <v>624.7704000000003</v>
      </c>
    </row>
    <row r="23" spans="1:6" ht="15.75">
      <c r="A23" s="19" t="s">
        <v>3</v>
      </c>
      <c r="B23" s="20"/>
      <c r="C23" s="20"/>
      <c r="D23" s="20"/>
      <c r="E23" s="20"/>
      <c r="F23" s="20"/>
    </row>
    <row r="24" spans="1:6" ht="15.75">
      <c r="A24" s="33"/>
      <c r="B24" s="34"/>
      <c r="C24" s="34"/>
      <c r="D24" s="34"/>
      <c r="E24" s="34"/>
      <c r="F24" s="35"/>
    </row>
    <row r="25" spans="1:6" ht="15.75">
      <c r="A25" s="36"/>
      <c r="B25" s="37"/>
      <c r="C25" s="37"/>
      <c r="D25" s="37"/>
      <c r="E25" s="37"/>
      <c r="F25" s="38"/>
    </row>
    <row r="26" spans="1:6" ht="15.75">
      <c r="A26" s="39"/>
      <c r="B26" s="40"/>
      <c r="C26" s="40"/>
      <c r="D26" s="40"/>
      <c r="E26" s="40"/>
      <c r="F26" s="21"/>
    </row>
    <row r="27" spans="1:6" ht="15.75">
      <c r="A27" s="22"/>
      <c r="B27" s="23"/>
      <c r="C27" s="23"/>
      <c r="D27" s="23"/>
      <c r="E27" s="23"/>
      <c r="F27" s="24"/>
    </row>
    <row r="31" spans="1:6" ht="31.5">
      <c r="A31" s="32" t="s">
        <v>20</v>
      </c>
      <c r="B31" s="3" t="s">
        <v>12</v>
      </c>
      <c r="C31" s="2"/>
      <c r="D31" s="4"/>
      <c r="E31" s="5"/>
      <c r="F31" s="6"/>
    </row>
    <row r="32" spans="1:6" ht="15.75">
      <c r="A32" s="2" t="s">
        <v>16</v>
      </c>
      <c r="B32" s="3"/>
      <c r="C32" s="2"/>
      <c r="D32" s="4"/>
      <c r="E32" s="5"/>
      <c r="F32" s="6"/>
    </row>
    <row r="33" spans="1:6" ht="20.25">
      <c r="A33" s="7" t="s">
        <v>6</v>
      </c>
      <c r="B33" s="8">
        <v>1</v>
      </c>
      <c r="C33" s="8">
        <v>2</v>
      </c>
      <c r="D33" s="8">
        <v>3</v>
      </c>
      <c r="E33" s="8">
        <v>4</v>
      </c>
      <c r="F33" s="8">
        <v>5</v>
      </c>
    </row>
    <row r="34" spans="1:6" ht="15.75">
      <c r="A34" s="9" t="s">
        <v>7</v>
      </c>
      <c r="B34" s="10">
        <v>43.48</v>
      </c>
      <c r="C34" s="10">
        <v>43.82</v>
      </c>
      <c r="D34" s="10">
        <v>44.17</v>
      </c>
      <c r="E34" s="10">
        <v>44.52</v>
      </c>
      <c r="F34" s="10">
        <v>44.86</v>
      </c>
    </row>
    <row r="35" spans="1:7" ht="15.75">
      <c r="A35" s="11" t="s">
        <v>17</v>
      </c>
      <c r="B35" s="12">
        <v>4.36</v>
      </c>
      <c r="C35" s="12">
        <v>4.36</v>
      </c>
      <c r="D35" s="12">
        <v>4.36</v>
      </c>
      <c r="E35" s="12">
        <v>4.36</v>
      </c>
      <c r="F35" s="12">
        <v>4.36</v>
      </c>
      <c r="G35" s="31"/>
    </row>
    <row r="36" spans="1:6" ht="15.75">
      <c r="A36" s="11" t="s">
        <v>4</v>
      </c>
      <c r="B36" s="12">
        <v>6.32</v>
      </c>
      <c r="C36" s="12">
        <v>6.32</v>
      </c>
      <c r="D36" s="12">
        <v>6.32</v>
      </c>
      <c r="E36" s="12">
        <v>6.32</v>
      </c>
      <c r="F36" s="12">
        <v>6.32</v>
      </c>
    </row>
    <row r="37" spans="1:6" ht="15.75">
      <c r="A37" s="13" t="s">
        <v>5</v>
      </c>
      <c r="B37" s="14">
        <v>3.37</v>
      </c>
      <c r="C37" s="14">
        <v>3.37</v>
      </c>
      <c r="D37" s="14">
        <v>3.37</v>
      </c>
      <c r="E37" s="14">
        <v>3.37</v>
      </c>
      <c r="F37" s="14">
        <v>3.37</v>
      </c>
    </row>
    <row r="38" spans="1:6" ht="15.75">
      <c r="A38" s="29" t="s">
        <v>8</v>
      </c>
      <c r="B38" s="30">
        <f>SUM(B34:B37)</f>
        <v>57.529999999999994</v>
      </c>
      <c r="C38" s="30">
        <f>SUM(C34:C37)</f>
        <v>57.87</v>
      </c>
      <c r="D38" s="30">
        <f>SUM(D34:D37)</f>
        <v>58.22</v>
      </c>
      <c r="E38" s="30">
        <f>SUM(E34:E37)</f>
        <v>58.57</v>
      </c>
      <c r="F38" s="30">
        <f>SUM(F34:F37)</f>
        <v>58.91</v>
      </c>
    </row>
    <row r="39" spans="1:6" ht="15.75">
      <c r="A39" s="11" t="s">
        <v>0</v>
      </c>
      <c r="B39" s="12">
        <v>6.56</v>
      </c>
      <c r="C39" s="12">
        <v>6.56</v>
      </c>
      <c r="D39" s="12">
        <v>6.56</v>
      </c>
      <c r="E39" s="12">
        <v>6.56</v>
      </c>
      <c r="F39" s="12">
        <v>6.56</v>
      </c>
    </row>
    <row r="40" spans="1:6" ht="18">
      <c r="A40" s="26" t="s">
        <v>1</v>
      </c>
      <c r="B40" s="15">
        <f>SUM(B38+B39)</f>
        <v>64.08999999999999</v>
      </c>
      <c r="C40" s="15">
        <f>SUM(C38+C39)</f>
        <v>64.42999999999999</v>
      </c>
      <c r="D40" s="15">
        <f>SUM(D38+D39)</f>
        <v>64.78</v>
      </c>
      <c r="E40" s="15">
        <f>SUM(E38+E39)</f>
        <v>65.13</v>
      </c>
      <c r="F40" s="15">
        <f>SUM(F38+F39)</f>
        <v>65.47</v>
      </c>
    </row>
    <row r="41" spans="1:6" ht="15.75">
      <c r="A41" s="27" t="s">
        <v>2</v>
      </c>
      <c r="B41" s="28">
        <v>125</v>
      </c>
      <c r="C41" s="28">
        <v>689</v>
      </c>
      <c r="D41" s="28">
        <v>1298</v>
      </c>
      <c r="E41" s="28">
        <v>1612</v>
      </c>
      <c r="F41" s="28">
        <v>1995</v>
      </c>
    </row>
    <row r="42" spans="1:6" ht="26.25">
      <c r="A42" s="25" t="s">
        <v>9</v>
      </c>
      <c r="B42" s="16">
        <f>SUM(B40*30.42)</f>
        <v>1949.6177999999998</v>
      </c>
      <c r="C42" s="16">
        <f>SUM(C40*30.42)</f>
        <v>1959.9605999999999</v>
      </c>
      <c r="D42" s="16">
        <f>SUM(D40*30.42)</f>
        <v>1970.6076</v>
      </c>
      <c r="E42" s="16">
        <f>SUM(E40*30.42)</f>
        <v>1981.2546</v>
      </c>
      <c r="F42" s="16">
        <f>SUM(F40*30.42)</f>
        <v>1991.5974</v>
      </c>
    </row>
    <row r="43" spans="1:6" ht="36.75">
      <c r="A43" s="17" t="s">
        <v>11</v>
      </c>
      <c r="B43" s="18">
        <f>SUM(B42-B41)</f>
        <v>1824.6177999999998</v>
      </c>
      <c r="C43" s="18">
        <f>SUM(C42-C41)</f>
        <v>1270.9605999999999</v>
      </c>
      <c r="D43" s="18">
        <f>SUM(D42-D41)</f>
        <v>672.6076</v>
      </c>
      <c r="E43" s="18">
        <f>SUM(E42-E41)</f>
        <v>369.2546</v>
      </c>
      <c r="F43" s="18">
        <f>SUM(F42-F41)</f>
        <v>-3.402599999999893</v>
      </c>
    </row>
  </sheetData>
  <sheetProtection/>
  <mergeCells count="3">
    <mergeCell ref="A24:F24"/>
    <mergeCell ref="A25:F25"/>
    <mergeCell ref="A26:E26"/>
  </mergeCells>
  <printOptions/>
  <pageMargins left="0.7" right="0.7" top="0.787401575" bottom="0.787401575" header="0.3" footer="0.3"/>
  <pageSetup fitToHeight="0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Spandauer See Grundstücks OHG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Biedermann</dc:creator>
  <cp:keywords/>
  <dc:description/>
  <cp:lastModifiedBy>Biedermann, Constanze</cp:lastModifiedBy>
  <cp:lastPrinted>2019-01-04T10:31:33Z</cp:lastPrinted>
  <dcterms:created xsi:type="dcterms:W3CDTF">2002-06-21T07:54:20Z</dcterms:created>
  <dcterms:modified xsi:type="dcterms:W3CDTF">2021-11-16T13:30:48Z</dcterms:modified>
  <cp:category/>
  <cp:version/>
  <cp:contentType/>
  <cp:contentStatus/>
</cp:coreProperties>
</file>